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ateri DPU Kubar April 24\"/>
    </mc:Choice>
  </mc:AlternateContent>
  <xr:revisionPtr revIDLastSave="0" documentId="13_ncr:1_{E98926AE-E70F-4357-B7DC-8F9BB61E426F}" xr6:coauthVersionLast="47" xr6:coauthVersionMax="47" xr10:uidLastSave="{00000000-0000-0000-0000-000000000000}"/>
  <bookViews>
    <workbookView xWindow="330" yWindow="370" windowWidth="8520" windowHeight="10540" xr2:uid="{00000000-000D-0000-FFFF-FFFF00000000}"/>
  </bookViews>
  <sheets>
    <sheet name="Target TKDN Total Paket" sheetId="9" r:id="rId1"/>
    <sheet name="Pengadaan Barang" sheetId="12" r:id="rId2"/>
    <sheet name="Jasa Lainnya" sheetId="11" r:id="rId3"/>
    <sheet name="Jasa Konsultansi" sheetId="10" r:id="rId4"/>
    <sheet name="Pekerjaan Konstruksi" sheetId="13" r:id="rId5"/>
  </sheets>
  <externalReferences>
    <externalReference r:id="rId6"/>
    <externalReference r:id="rId7"/>
    <externalReference r:id="rId8"/>
    <externalReference r:id="rId9"/>
    <externalReference r:id="rId10"/>
  </externalReferences>
  <calcPr calcId="191029"/>
</workbook>
</file>

<file path=xl/calcChain.xml><?xml version="1.0" encoding="utf-8"?>
<calcChain xmlns="http://schemas.openxmlformats.org/spreadsheetml/2006/main">
  <c r="G11" i="9" l="1"/>
  <c r="F11" i="9"/>
  <c r="E11" i="9"/>
  <c r="G8" i="13"/>
  <c r="F8" i="13"/>
  <c r="E8" i="13"/>
  <c r="D8" i="13"/>
  <c r="G9" i="10"/>
  <c r="F9" i="10"/>
  <c r="E8" i="10"/>
  <c r="E9" i="10"/>
  <c r="D9" i="10"/>
  <c r="G8" i="10"/>
  <c r="F8" i="10"/>
  <c r="D8" i="10"/>
  <c r="D8" i="12" l="1"/>
  <c r="E8" i="12"/>
  <c r="F8" i="12"/>
  <c r="G8" i="12"/>
  <c r="G8" i="11" l="1"/>
  <c r="F8" i="11"/>
  <c r="E8" i="11"/>
  <c r="D8" i="11"/>
  <c r="F14" i="12"/>
  <c r="F8" i="9" s="1"/>
  <c r="D14" i="12"/>
  <c r="D8" i="9" s="1"/>
  <c r="D14" i="13"/>
  <c r="D11" i="9" s="1"/>
  <c r="G14" i="12"/>
  <c r="G8" i="9" s="1"/>
  <c r="G9" i="9"/>
  <c r="F9" i="9"/>
  <c r="D12" i="11"/>
  <c r="D9" i="9" s="1"/>
  <c r="D12" i="10" l="1"/>
  <c r="D10" i="9" s="1"/>
  <c r="D12" i="9" s="1"/>
  <c r="G12" i="10"/>
  <c r="G10" i="9" s="1"/>
  <c r="F12" i="10"/>
  <c r="F10" i="9" s="1"/>
  <c r="G12" i="11"/>
  <c r="F12" i="11"/>
  <c r="E12" i="11" s="1"/>
  <c r="E9" i="9" s="1"/>
  <c r="E14" i="12"/>
  <c r="E8" i="9" s="1"/>
  <c r="E12" i="10" l="1"/>
  <c r="E10" i="9" s="1"/>
  <c r="G14" i="13" l="1"/>
  <c r="G12" i="9" s="1"/>
  <c r="F14" i="13" l="1"/>
  <c r="E14" i="13" l="1"/>
  <c r="F12" i="9"/>
  <c r="E12" i="9" s="1"/>
</calcChain>
</file>

<file path=xl/sharedStrings.xml><?xml version="1.0" encoding="utf-8"?>
<sst xmlns="http://schemas.openxmlformats.org/spreadsheetml/2006/main" count="55" uniqueCount="17">
  <si>
    <t>TOTAL</t>
  </si>
  <si>
    <t>KDN</t>
  </si>
  <si>
    <t>KLN</t>
  </si>
  <si>
    <t>PERHITUNGAN TARGET / REALISASI TKDN PBJ OPD</t>
  </si>
  <si>
    <t>JUMLAH BIAYA</t>
  </si>
  <si>
    <t xml:space="preserve">KETERANGAN </t>
  </si>
  <si>
    <t>NO</t>
  </si>
  <si>
    <t>NAMA PAKET PEKERJAAN</t>
  </si>
  <si>
    <t>Pengadaan Barang</t>
  </si>
  <si>
    <t>Pengadaan Jasa Lainnya</t>
  </si>
  <si>
    <t>Pengadaan Jasa Konsultansi</t>
  </si>
  <si>
    <t>Pengadaan Pekerjaan Konstruksi</t>
  </si>
  <si>
    <t>NILAI TKDN</t>
  </si>
  <si>
    <t>Pengadaan Barang A</t>
  </si>
  <si>
    <t>Pengadaan Barang B</t>
  </si>
  <si>
    <t>Pengadaan Jasa Konsultansi 1</t>
  </si>
  <si>
    <t>Pengadaan Jasa Konsultansi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</si>
</sst>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1"/>
      <scheme val="minor"/>
    </font>
    <font>
      <b/>
      <sz val="16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  <charset val="1"/>
      <scheme val="minor"/>
    </font>
    <font>
      <sz val="9"/>
      <name val="Calibri"/>
      <family val="2"/>
      <scheme val="minor"/>
    </font>
    <font>
      <b/>
      <sz val="16"/>
      <name val="Calibri"/>
      <family val="2"/>
      <charset val="1"/>
      <scheme val="minor"/>
    </font>
    <font>
      <b/>
      <sz val="14"/>
      <name val="Calibri"/>
      <family val="2"/>
      <charset val="1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color rgb="FF0070C0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16"/>
      <color theme="1"/>
      <name val="Calibri"/>
      <family val="2"/>
      <charset val="1"/>
      <scheme val="minor"/>
    </font>
    <font>
      <sz val="11"/>
      <color theme="1"/>
      <name val="Arial"/>
      <family val="2"/>
    </font>
    <font>
      <u/>
      <sz val="11"/>
      <color theme="10"/>
      <name val="Calibri"/>
      <family val="2"/>
      <charset val="1"/>
      <scheme val="minor"/>
    </font>
    <font>
      <b/>
      <sz val="16"/>
      <color rgb="FFFF0000"/>
      <name val="Arial"/>
      <family val="2"/>
    </font>
    <font>
      <sz val="8"/>
      <name val="Calibri"/>
      <family val="2"/>
      <charset val="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83">
    <xf numFmtId="0" fontId="0" fillId="0" borderId="0" xfId="0"/>
    <xf numFmtId="0" fontId="5" fillId="0" borderId="0" xfId="0" applyFont="1"/>
    <xf numFmtId="0" fontId="5" fillId="2" borderId="0" xfId="0" applyFont="1" applyFill="1"/>
    <xf numFmtId="9" fontId="5" fillId="2" borderId="0" xfId="0" applyNumberFormat="1" applyFont="1" applyFill="1"/>
    <xf numFmtId="0" fontId="5" fillId="2" borderId="0" xfId="0" applyFont="1" applyFill="1" applyAlignment="1">
      <alignment horizontal="center"/>
    </xf>
    <xf numFmtId="3" fontId="6" fillId="2" borderId="0" xfId="0" applyNumberFormat="1" applyFont="1" applyFill="1"/>
    <xf numFmtId="3" fontId="6" fillId="2" borderId="0" xfId="0" applyNumberFormat="1" applyFont="1" applyFill="1" applyAlignment="1">
      <alignment horizontal="center"/>
    </xf>
    <xf numFmtId="3" fontId="6" fillId="0" borderId="0" xfId="0" applyNumberFormat="1" applyFont="1"/>
    <xf numFmtId="0" fontId="7" fillId="0" borderId="0" xfId="0" applyFont="1" applyAlignment="1">
      <alignment horizontal="center" vertical="center"/>
    </xf>
    <xf numFmtId="0" fontId="3" fillId="2" borderId="0" xfId="0" applyFont="1" applyFill="1"/>
    <xf numFmtId="0" fontId="8" fillId="0" borderId="0" xfId="0" applyFont="1"/>
    <xf numFmtId="0" fontId="7" fillId="0" borderId="0" xfId="0" applyFont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9" fillId="2" borderId="0" xfId="0" applyFont="1" applyFill="1" applyAlignment="1">
      <alignment horizontal="left"/>
    </xf>
    <xf numFmtId="0" fontId="9" fillId="0" borderId="0" xfId="0" applyFont="1" applyAlignment="1">
      <alignment horizontal="left"/>
    </xf>
    <xf numFmtId="0" fontId="10" fillId="2" borderId="0" xfId="0" applyFont="1" applyFill="1" applyAlignment="1">
      <alignment horizontal="left"/>
    </xf>
    <xf numFmtId="0" fontId="10" fillId="0" borderId="0" xfId="0" applyFont="1" applyAlignment="1">
      <alignment horizontal="left"/>
    </xf>
    <xf numFmtId="3" fontId="10" fillId="2" borderId="0" xfId="0" applyNumberFormat="1" applyFont="1" applyFill="1" applyAlignment="1">
      <alignment horizontal="left"/>
    </xf>
    <xf numFmtId="3" fontId="10" fillId="0" borderId="0" xfId="0" applyNumberFormat="1" applyFont="1" applyAlignment="1">
      <alignment horizontal="left"/>
    </xf>
    <xf numFmtId="0" fontId="3" fillId="2" borderId="0" xfId="0" applyFont="1" applyFill="1" applyAlignment="1">
      <alignment horizontal="center"/>
    </xf>
    <xf numFmtId="0" fontId="11" fillId="2" borderId="0" xfId="0" applyFont="1" applyFill="1"/>
    <xf numFmtId="9" fontId="7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0" fontId="12" fillId="2" borderId="5" xfId="0" applyFont="1" applyFill="1" applyBorder="1" applyAlignment="1">
      <alignment horizontal="left" vertical="center"/>
    </xf>
    <xf numFmtId="3" fontId="12" fillId="2" borderId="5" xfId="1" applyNumberFormat="1" applyFont="1" applyFill="1" applyBorder="1" applyAlignment="1">
      <alignment horizontal="right" vertical="center"/>
    </xf>
    <xf numFmtId="0" fontId="13" fillId="2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3" fontId="14" fillId="0" borderId="0" xfId="0" applyNumberFormat="1" applyFont="1" applyAlignment="1">
      <alignment vertical="center"/>
    </xf>
    <xf numFmtId="1" fontId="2" fillId="4" borderId="2" xfId="0" applyNumberFormat="1" applyFont="1" applyFill="1" applyBorder="1" applyAlignment="1">
      <alignment horizontal="center" vertical="center"/>
    </xf>
    <xf numFmtId="1" fontId="12" fillId="4" borderId="5" xfId="0" applyNumberFormat="1" applyFont="1" applyFill="1" applyBorder="1" applyAlignment="1">
      <alignment horizontal="center" vertical="center"/>
    </xf>
    <xf numFmtId="1" fontId="12" fillId="4" borderId="3" xfId="0" applyNumberFormat="1" applyFont="1" applyFill="1" applyBorder="1" applyAlignment="1">
      <alignment horizontal="center" vertical="center"/>
    </xf>
    <xf numFmtId="1" fontId="12" fillId="4" borderId="3" xfId="1" applyNumberFormat="1" applyFont="1" applyFill="1" applyBorder="1" applyAlignment="1">
      <alignment horizontal="center" vertical="center"/>
    </xf>
    <xf numFmtId="1" fontId="12" fillId="4" borderId="5" xfId="1" applyNumberFormat="1" applyFont="1" applyFill="1" applyBorder="1" applyAlignment="1">
      <alignment horizontal="center" vertical="center"/>
    </xf>
    <xf numFmtId="1" fontId="12" fillId="4" borderId="8" xfId="0" applyNumberFormat="1" applyFont="1" applyFill="1" applyBorder="1" applyAlignment="1">
      <alignment horizontal="center" vertical="center"/>
    </xf>
    <xf numFmtId="10" fontId="1" fillId="3" borderId="16" xfId="0" applyNumberFormat="1" applyFont="1" applyFill="1" applyBorder="1" applyAlignment="1">
      <alignment horizontal="center" vertical="center"/>
    </xf>
    <xf numFmtId="3" fontId="11" fillId="2" borderId="0" xfId="0" applyNumberFormat="1" applyFont="1" applyFill="1"/>
    <xf numFmtId="0" fontId="2" fillId="2" borderId="14" xfId="0" applyFont="1" applyFill="1" applyBorder="1" applyAlignment="1">
      <alignment horizontal="center" vertical="center"/>
    </xf>
    <xf numFmtId="10" fontId="12" fillId="2" borderId="5" xfId="0" applyNumberFormat="1" applyFont="1" applyFill="1" applyBorder="1" applyAlignment="1">
      <alignment horizontal="center" vertical="center"/>
    </xf>
    <xf numFmtId="3" fontId="12" fillId="2" borderId="11" xfId="1" applyNumberFormat="1" applyFont="1" applyFill="1" applyBorder="1" applyAlignment="1">
      <alignment horizontal="right" vertical="center"/>
    </xf>
    <xf numFmtId="0" fontId="12" fillId="2" borderId="19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left" vertical="center"/>
    </xf>
    <xf numFmtId="10" fontId="12" fillId="2" borderId="20" xfId="0" applyNumberFormat="1" applyFont="1" applyFill="1" applyBorder="1" applyAlignment="1">
      <alignment horizontal="center" vertical="center"/>
    </xf>
    <xf numFmtId="3" fontId="12" fillId="2" borderId="20" xfId="1" applyNumberFormat="1" applyFont="1" applyFill="1" applyBorder="1" applyAlignment="1">
      <alignment horizontal="right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left" vertical="center"/>
    </xf>
    <xf numFmtId="10" fontId="12" fillId="2" borderId="11" xfId="0" applyNumberFormat="1" applyFont="1" applyFill="1" applyBorder="1" applyAlignment="1">
      <alignment horizontal="center" vertical="center"/>
    </xf>
    <xf numFmtId="3" fontId="13" fillId="4" borderId="16" xfId="0" applyNumberFormat="1" applyFont="1" applyFill="1" applyBorder="1" applyAlignment="1">
      <alignment horizontal="center" vertical="center"/>
    </xf>
    <xf numFmtId="3" fontId="13" fillId="4" borderId="15" xfId="0" applyNumberFormat="1" applyFont="1" applyFill="1" applyBorder="1" applyAlignment="1">
      <alignment horizontal="right" vertical="center"/>
    </xf>
    <xf numFmtId="1" fontId="12" fillId="4" borderId="12" xfId="0" applyNumberFormat="1" applyFont="1" applyFill="1" applyBorder="1" applyAlignment="1">
      <alignment horizontal="center" vertical="center"/>
    </xf>
    <xf numFmtId="3" fontId="12" fillId="2" borderId="12" xfId="0" applyNumberFormat="1" applyFont="1" applyFill="1" applyBorder="1" applyAlignment="1">
      <alignment horizontal="right" vertical="center"/>
    </xf>
    <xf numFmtId="3" fontId="12" fillId="2" borderId="22" xfId="0" applyNumberFormat="1" applyFont="1" applyFill="1" applyBorder="1" applyAlignment="1">
      <alignment horizontal="right" vertical="center"/>
    </xf>
    <xf numFmtId="3" fontId="12" fillId="2" borderId="17" xfId="0" applyNumberFormat="1" applyFont="1" applyFill="1" applyBorder="1" applyAlignment="1">
      <alignment horizontal="right" vertical="center"/>
    </xf>
    <xf numFmtId="3" fontId="13" fillId="4" borderId="18" xfId="0" applyNumberFormat="1" applyFont="1" applyFill="1" applyBorder="1" applyAlignment="1">
      <alignment horizontal="right" vertical="center"/>
    </xf>
    <xf numFmtId="3" fontId="12" fillId="2" borderId="23" xfId="1" applyNumberFormat="1" applyFont="1" applyFill="1" applyBorder="1" applyAlignment="1">
      <alignment horizontal="right" vertical="center"/>
    </xf>
    <xf numFmtId="3" fontId="16" fillId="2" borderId="8" xfId="2" applyNumberFormat="1" applyFill="1" applyBorder="1" applyAlignment="1">
      <alignment vertical="center"/>
    </xf>
    <xf numFmtId="3" fontId="15" fillId="2" borderId="21" xfId="0" applyNumberFormat="1" applyFont="1" applyFill="1" applyBorder="1" applyAlignment="1">
      <alignment vertical="center"/>
    </xf>
    <xf numFmtId="3" fontId="15" fillId="2" borderId="9" xfId="0" applyNumberFormat="1" applyFont="1" applyFill="1" applyBorder="1" applyAlignment="1">
      <alignment vertical="center"/>
    </xf>
    <xf numFmtId="0" fontId="2" fillId="2" borderId="19" xfId="0" applyFont="1" applyFill="1" applyBorder="1" applyAlignment="1">
      <alignment horizontal="center" vertical="center"/>
    </xf>
    <xf numFmtId="3" fontId="16" fillId="2" borderId="21" xfId="2" applyNumberFormat="1" applyFill="1" applyBorder="1" applyAlignment="1">
      <alignment vertical="center"/>
    </xf>
    <xf numFmtId="3" fontId="12" fillId="2" borderId="24" xfId="1" applyNumberFormat="1" applyFont="1" applyFill="1" applyBorder="1" applyAlignment="1">
      <alignment horizontal="right" vertical="center"/>
    </xf>
    <xf numFmtId="1" fontId="2" fillId="4" borderId="14" xfId="0" applyNumberFormat="1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left" vertical="center"/>
    </xf>
    <xf numFmtId="10" fontId="12" fillId="2" borderId="23" xfId="0" applyNumberFormat="1" applyFont="1" applyFill="1" applyBorder="1" applyAlignment="1">
      <alignment horizontal="center" vertical="center"/>
    </xf>
    <xf numFmtId="3" fontId="12" fillId="2" borderId="27" xfId="0" applyNumberFormat="1" applyFont="1" applyFill="1" applyBorder="1" applyAlignment="1">
      <alignment horizontal="right" vertical="center"/>
    </xf>
    <xf numFmtId="3" fontId="15" fillId="2" borderId="28" xfId="0" applyNumberFormat="1" applyFont="1" applyFill="1" applyBorder="1" applyAlignment="1">
      <alignment vertical="center"/>
    </xf>
    <xf numFmtId="10" fontId="17" fillId="3" borderId="16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25" xfId="0" applyFont="1" applyFill="1" applyBorder="1" applyAlignment="1">
      <alignment horizontal="center" vertical="center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66FFCC"/>
      <color rgb="FF0000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Materi%20TKDN%20PDAM%20Badung\Hasil%20Latihan%20PDAM%20Badung\Latihan%201%20TKDN%20Gabungan%20Barang%20&amp;%20Jasa_ida%20aayu%20ekasari.xls" TargetMode="External"/><Relationship Id="rId1" Type="http://schemas.openxmlformats.org/officeDocument/2006/relationships/externalLinkPath" Target="/Materi%20TKDN%20PDAM%20Badung/Hasil%20Latihan%20PDAM%20Badung/Latihan%201%20TKDN%20Gabungan%20Barang%20&amp;%20Jasa_ida%20aayu%20ekasari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Materi%20TKDN%20PDAM%20Badung\Hasil%20Latihan%20PDAM%20Badung\HASIL_LATIHAN%204.%20Formulir%20Isian%20TKDN%20Gab%20Barang%20&amp;%20Jasa%20_CLEANING%20SERVICE.xls" TargetMode="External"/><Relationship Id="rId1" Type="http://schemas.openxmlformats.org/officeDocument/2006/relationships/externalLinkPath" Target="/Materi%20TKDN%20PDAM%20Badung/Hasil%20Latihan%20PDAM%20Badung/HASIL_LATIHAN%204.%20Formulir%20Isian%20TKDN%20Gab%20Barang%20&amp;%20Jasa%20_CLEANING%20SERVICE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Materi%20DPU%20Kubar%20April%2024\Latihan%20TKDN%20Konsultansi\Hasil_Latihan_Konsultan_1_Kubar.xlsx" TargetMode="External"/><Relationship Id="rId1" Type="http://schemas.openxmlformats.org/officeDocument/2006/relationships/externalLinkPath" Target="Latihan%20TKDN%20Konsultansi/Hasil_Latihan_Konsultan_1_Kubar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Materi%20DPU%20Kubar%20April%2024\Latihan%20TKDN%20Konsultansi\Hasil_Latihan_Konsultan_2_Kubar.xlsx.xls" TargetMode="External"/><Relationship Id="rId1" Type="http://schemas.openxmlformats.org/officeDocument/2006/relationships/externalLinkPath" Target="Latihan%20TKDN%20Konsultansi/Hasil_Latihan_Konsultan_2_Kubar.xlsx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Materi%20DPU%20Kubar%20April%2024\LATIHAN%20TKDN%20RAB%20Pekerjaan%20Konstruksi\Hasil%20Kubar_LATIHAN_Perhitungan%20TKDN%20RAB%20Gedung.xls" TargetMode="External"/><Relationship Id="rId1" Type="http://schemas.openxmlformats.org/officeDocument/2006/relationships/externalLinkPath" Target="LATIHAN%20TKDN%20RAB%20Pekerjaan%20Konstruksi/Hasil%20Kubar_LATIHAN_Perhitungan%20TKDN%20RAB%20Gedu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alisasi TKDN Total Paket"/>
    </sheetNames>
    <sheetDataSet>
      <sheetData sheetId="0">
        <row r="11">
          <cell r="F11">
            <v>0.46200849793293525</v>
          </cell>
          <cell r="H11">
            <v>1088500000</v>
          </cell>
          <cell r="I11">
            <v>502896250</v>
          </cell>
          <cell r="J11">
            <v>585603750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 D.1"/>
      <sheetName val="FORM D.2"/>
      <sheetName val="FORM D.3"/>
      <sheetName val="FORM D.4"/>
      <sheetName val="FORM D.5"/>
      <sheetName val="FORM D.6"/>
      <sheetName val="FORM D.7"/>
    </sheetNames>
    <sheetDataSet>
      <sheetData sheetId="0"/>
      <sheetData sheetId="1"/>
      <sheetData sheetId="2"/>
      <sheetData sheetId="3"/>
      <sheetData sheetId="4"/>
      <sheetData sheetId="5"/>
      <sheetData sheetId="6">
        <row r="26">
          <cell r="D26">
            <v>377905417.25999999</v>
          </cell>
          <cell r="E26">
            <v>75504687.969999999</v>
          </cell>
          <cell r="F26">
            <v>453410105.23000002</v>
          </cell>
          <cell r="H26">
            <v>83.347374242640896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 D.1"/>
      <sheetName val="FORM D.2"/>
      <sheetName val="FORM D.3"/>
      <sheetName val="FORM D.4"/>
      <sheetName val="FORM D.5"/>
      <sheetName val="FORM D.6"/>
      <sheetName val="FORM D.7"/>
    </sheetNames>
    <sheetDataSet>
      <sheetData sheetId="0"/>
      <sheetData sheetId="1"/>
      <sheetData sheetId="2"/>
      <sheetData sheetId="3"/>
      <sheetData sheetId="4"/>
      <sheetData sheetId="5"/>
      <sheetData sheetId="6">
        <row r="26">
          <cell r="D26">
            <v>512081572</v>
          </cell>
          <cell r="E26">
            <v>12215828</v>
          </cell>
          <cell r="F26">
            <v>524297400</v>
          </cell>
          <cell r="H26">
            <v>97.670057490271745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arga2012"/>
      <sheetName val="Bahan, Upah, Sewa2014 rev"/>
      <sheetName val="Bahan, Upah, Sewa2014 rev1"/>
      <sheetName val="HARGA PIPA"/>
      <sheetName val="HRG PIPA RKNN cv. loka karya"/>
      <sheetName val="HRG PIPA RKNN cv.MCA"/>
      <sheetName val="HARGA PIPA REKANAN"/>
      <sheetName val="HARGA PIPA REKANAN rev.1new"/>
      <sheetName val="HARGA PIPA REKANAN rev.2"/>
      <sheetName val="HARGA PIPA REKANAN rev.3"/>
      <sheetName val="HARGA PIPA REKANAN rev.1new (2)"/>
      <sheetName val="HARGA PIPA DIBAWAH REKANAN"/>
      <sheetName val="tidak ada harga"/>
      <sheetName val="HARGA PIPA kaco"/>
      <sheetName val="cv. mitra cendana abadi"/>
      <sheetName val="pembuatan dokuen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53">
          <cell r="H53">
            <v>135128684</v>
          </cell>
          <cell r="K53">
            <v>134685684</v>
          </cell>
          <cell r="L53">
            <v>443000</v>
          </cell>
        </row>
        <row r="57">
          <cell r="L57">
            <v>0.99672164349650594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PELLNUMBER"/>
      <sheetName val="DAFTAR HARGA"/>
      <sheetName val="IV. ANALISA"/>
      <sheetName val="HPS"/>
      <sheetName val="I. REKAP"/>
      <sheetName val="DAFTAR HARGA + TKDN"/>
      <sheetName val="ANALISA +TKDN"/>
      <sheetName val="Rekap TKDN"/>
      <sheetName val="II.2 RAB ARSITEKTUR"/>
      <sheetName val="II.4 RAB SMKK"/>
      <sheetName val="RINCIAN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9">
          <cell r="D19">
            <v>2218187674.0753021</v>
          </cell>
          <cell r="E19">
            <v>1659091604.1503446</v>
          </cell>
          <cell r="F19">
            <v>3877279278.225647</v>
          </cell>
          <cell r="H19">
            <v>0.57209901967402454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40962-58E2-45BD-8C7C-9DFAE90F9F7E}">
  <sheetPr>
    <tabColor rgb="FFFFFF00"/>
  </sheetPr>
  <dimension ref="A2:L28"/>
  <sheetViews>
    <sheetView tabSelected="1" topLeftCell="B4" zoomScaleNormal="100" workbookViewId="0">
      <selection activeCell="G12" sqref="G12"/>
    </sheetView>
  </sheetViews>
  <sheetFormatPr defaultColWidth="9.08984375" defaultRowHeight="14.5" x14ac:dyDescent="0.35"/>
  <cols>
    <col min="1" max="1" width="2.36328125" style="2" bestFit="1" customWidth="1"/>
    <col min="2" max="2" width="6.08984375" style="4" customWidth="1"/>
    <col min="3" max="3" width="46.81640625" style="2" customWidth="1"/>
    <col min="4" max="4" width="26.1796875" style="2" customWidth="1"/>
    <col min="5" max="5" width="20.6328125" style="2" customWidth="1"/>
    <col min="6" max="6" width="23" style="2" customWidth="1"/>
    <col min="7" max="7" width="24.90625" style="2" customWidth="1"/>
    <col min="8" max="8" width="36.6328125" style="2" customWidth="1"/>
    <col min="9" max="9" width="9.08984375" style="1"/>
    <col min="10" max="10" width="33.81640625" style="1" customWidth="1"/>
    <col min="11" max="16384" width="9.08984375" style="1"/>
  </cols>
  <sheetData>
    <row r="2" spans="1:12" s="10" customFormat="1" ht="20.5" x14ac:dyDescent="0.45">
      <c r="A2" s="9"/>
      <c r="B2" s="68" t="s">
        <v>3</v>
      </c>
      <c r="C2" s="68"/>
      <c r="D2" s="68"/>
      <c r="E2" s="68"/>
      <c r="F2" s="68"/>
      <c r="G2" s="68"/>
      <c r="H2" s="68"/>
    </row>
    <row r="3" spans="1:12" s="10" customFormat="1" ht="18.5" x14ac:dyDescent="0.45">
      <c r="A3" s="9"/>
      <c r="B3" s="20"/>
      <c r="C3" s="20"/>
      <c r="D3" s="20"/>
      <c r="E3" s="20"/>
      <c r="F3" s="20"/>
      <c r="G3" s="20"/>
      <c r="H3" s="20"/>
    </row>
    <row r="4" spans="1:12" s="10" customFormat="1" ht="19" thickBot="1" x14ac:dyDescent="0.5">
      <c r="A4" s="9"/>
      <c r="B4" s="21"/>
      <c r="C4" s="36"/>
      <c r="D4" s="21"/>
      <c r="E4" s="21"/>
      <c r="F4" s="21"/>
      <c r="G4" s="21"/>
      <c r="H4" s="21"/>
    </row>
    <row r="5" spans="1:12" s="8" customFormat="1" ht="42" customHeight="1" x14ac:dyDescent="0.35">
      <c r="A5" s="12"/>
      <c r="B5" s="77" t="s">
        <v>6</v>
      </c>
      <c r="C5" s="79" t="s">
        <v>7</v>
      </c>
      <c r="D5" s="71" t="s">
        <v>4</v>
      </c>
      <c r="E5" s="71" t="s">
        <v>12</v>
      </c>
      <c r="F5" s="71" t="s">
        <v>1</v>
      </c>
      <c r="G5" s="73" t="s">
        <v>2</v>
      </c>
      <c r="H5" s="69" t="s">
        <v>5</v>
      </c>
    </row>
    <row r="6" spans="1:12" s="8" customFormat="1" ht="47.4" customHeight="1" thickBot="1" x14ac:dyDescent="0.4">
      <c r="A6" s="12"/>
      <c r="B6" s="78"/>
      <c r="C6" s="80"/>
      <c r="D6" s="72"/>
      <c r="E6" s="81"/>
      <c r="F6" s="72"/>
      <c r="G6" s="74"/>
      <c r="H6" s="70"/>
    </row>
    <row r="7" spans="1:12" s="11" customFormat="1" ht="28.25" customHeight="1" thickBot="1" x14ac:dyDescent="0.4">
      <c r="A7" s="13"/>
      <c r="B7" s="29">
        <v>1</v>
      </c>
      <c r="C7" s="30">
        <v>2</v>
      </c>
      <c r="D7" s="32">
        <v>3</v>
      </c>
      <c r="E7" s="31">
        <v>4</v>
      </c>
      <c r="F7" s="33">
        <v>5</v>
      </c>
      <c r="G7" s="49">
        <v>6</v>
      </c>
      <c r="H7" s="34">
        <v>7</v>
      </c>
      <c r="J7" s="23"/>
      <c r="K7" s="22"/>
      <c r="L7" s="22"/>
    </row>
    <row r="8" spans="1:12" s="11" customFormat="1" ht="28.25" customHeight="1" x14ac:dyDescent="0.35">
      <c r="A8" s="13"/>
      <c r="B8" s="37">
        <v>1</v>
      </c>
      <c r="C8" s="24" t="s">
        <v>8</v>
      </c>
      <c r="D8" s="25">
        <f>'Pengadaan Barang'!D14</f>
        <v>1088500000</v>
      </c>
      <c r="E8" s="38">
        <f>'Pengadaan Barang'!E14</f>
        <v>0.46200849793293525</v>
      </c>
      <c r="F8" s="25">
        <f>'Pengadaan Barang'!F14</f>
        <v>502896250</v>
      </c>
      <c r="G8" s="25">
        <f>'Pengadaan Barang'!G14</f>
        <v>585603750</v>
      </c>
      <c r="H8" s="55"/>
      <c r="J8" s="23"/>
      <c r="K8" s="22"/>
      <c r="L8" s="22"/>
    </row>
    <row r="9" spans="1:12" s="27" customFormat="1" ht="28.25" customHeight="1" x14ac:dyDescent="0.35">
      <c r="A9" s="26"/>
      <c r="B9" s="40">
        <v>2</v>
      </c>
      <c r="C9" s="41" t="s">
        <v>9</v>
      </c>
      <c r="D9" s="43">
        <f>'Jasa Lainnya'!D12</f>
        <v>453410105.23000002</v>
      </c>
      <c r="E9" s="42">
        <f>'Jasa Lainnya'!E12</f>
        <v>0.83347374242640893</v>
      </c>
      <c r="F9" s="43">
        <f>'Jasa Lainnya'!F8</f>
        <v>377905417.25999999</v>
      </c>
      <c r="G9" s="43">
        <f>'Jasa Lainnya'!G8</f>
        <v>75504687.969999999</v>
      </c>
      <c r="H9" s="56"/>
      <c r="J9" s="28"/>
    </row>
    <row r="10" spans="1:12" s="27" customFormat="1" ht="28.25" customHeight="1" x14ac:dyDescent="0.35">
      <c r="A10" s="26"/>
      <c r="B10" s="40">
        <v>3</v>
      </c>
      <c r="C10" s="41" t="s">
        <v>10</v>
      </c>
      <c r="D10" s="43">
        <f>'Jasa Konsultansi'!D12</f>
        <v>659426084</v>
      </c>
      <c r="E10" s="42">
        <f>'Jasa Konsultansi'!E12</f>
        <v>0.98080326467643941</v>
      </c>
      <c r="F10" s="43">
        <f>'Jasa Konsultansi'!F12</f>
        <v>646767256</v>
      </c>
      <c r="G10" s="43">
        <f>'Jasa Konsultansi'!G12</f>
        <v>12658828</v>
      </c>
      <c r="H10" s="56"/>
      <c r="J10" s="28"/>
    </row>
    <row r="11" spans="1:12" s="27" customFormat="1" ht="28.25" customHeight="1" thickBot="1" x14ac:dyDescent="0.4">
      <c r="A11" s="26"/>
      <c r="B11" s="44">
        <v>4</v>
      </c>
      <c r="C11" s="45" t="s">
        <v>11</v>
      </c>
      <c r="D11" s="39">
        <f>'Pekerjaan Konstruksi'!D14</f>
        <v>3877279278.225647</v>
      </c>
      <c r="E11" s="46">
        <f>'Pekerjaan Konstruksi'!E14</f>
        <v>0.57209901967402454</v>
      </c>
      <c r="F11" s="54">
        <f>'Pekerjaan Konstruksi'!F14</f>
        <v>2218187674.0753021</v>
      </c>
      <c r="G11" s="54">
        <f>'Pekerjaan Konstruksi'!G14</f>
        <v>1659091604.1503446</v>
      </c>
      <c r="H11" s="57"/>
    </row>
    <row r="12" spans="1:12" s="11" customFormat="1" ht="28.25" customHeight="1" thickBot="1" x14ac:dyDescent="0.4">
      <c r="A12" s="13"/>
      <c r="B12" s="75" t="s">
        <v>0</v>
      </c>
      <c r="C12" s="76"/>
      <c r="D12" s="47">
        <f>SUM(D8:D11)</f>
        <v>6078615467.4556465</v>
      </c>
      <c r="E12" s="67">
        <f>F12/D12</f>
        <v>0.61621871253244132</v>
      </c>
      <c r="F12" s="47">
        <f>SUM(F8:F11)</f>
        <v>3745756597.3353024</v>
      </c>
      <c r="G12" s="47">
        <f>SUM(G8:G11)</f>
        <v>2332858870.1203446</v>
      </c>
      <c r="H12" s="48"/>
    </row>
    <row r="13" spans="1:12" x14ac:dyDescent="0.35">
      <c r="D13" s="3"/>
      <c r="F13" s="3"/>
    </row>
    <row r="14" spans="1:12" s="7" customFormat="1" ht="12" x14ac:dyDescent="0.3">
      <c r="A14" s="5"/>
      <c r="B14" s="6"/>
      <c r="C14" s="5"/>
      <c r="D14" s="5"/>
      <c r="E14" s="5"/>
      <c r="F14" s="5"/>
      <c r="G14" s="5"/>
      <c r="H14" s="5"/>
    </row>
    <row r="15" spans="1:12" s="19" customFormat="1" ht="25" customHeight="1" x14ac:dyDescent="0.5">
      <c r="A15" s="18"/>
      <c r="D15" s="18"/>
      <c r="E15" s="18"/>
      <c r="F15" s="18"/>
      <c r="G15" s="18"/>
      <c r="H15" s="18"/>
    </row>
    <row r="16" spans="1:12" s="19" customFormat="1" ht="25" customHeight="1" x14ac:dyDescent="0.5">
      <c r="A16" s="18"/>
      <c r="D16" s="18"/>
      <c r="E16" s="18"/>
      <c r="F16" s="18"/>
      <c r="G16" s="18"/>
      <c r="H16" s="18"/>
    </row>
    <row r="17" spans="1:8" s="19" customFormat="1" ht="25" customHeight="1" x14ac:dyDescent="0.5">
      <c r="A17" s="18"/>
      <c r="D17" s="18"/>
      <c r="E17" s="18"/>
      <c r="F17" s="18"/>
      <c r="G17" s="18"/>
      <c r="H17" s="18"/>
    </row>
    <row r="18" spans="1:8" s="17" customFormat="1" ht="25" customHeight="1" x14ac:dyDescent="0.5">
      <c r="A18" s="16"/>
      <c r="D18" s="16"/>
      <c r="E18" s="16"/>
      <c r="F18" s="16"/>
      <c r="G18" s="16"/>
      <c r="H18" s="16"/>
    </row>
    <row r="19" spans="1:8" s="17" customFormat="1" ht="25" customHeight="1" x14ac:dyDescent="0.5">
      <c r="A19" s="16"/>
      <c r="B19" s="16"/>
      <c r="C19" s="16"/>
      <c r="D19" s="16"/>
      <c r="E19" s="16"/>
      <c r="F19" s="16"/>
      <c r="G19" s="16"/>
      <c r="H19" s="16"/>
    </row>
    <row r="20" spans="1:8" s="17" customFormat="1" ht="25" customHeight="1" x14ac:dyDescent="0.5">
      <c r="A20" s="16"/>
      <c r="B20" s="16"/>
      <c r="C20" s="16"/>
      <c r="D20" s="16"/>
      <c r="E20" s="16"/>
      <c r="F20" s="16"/>
      <c r="G20" s="16"/>
      <c r="H20" s="16"/>
    </row>
    <row r="21" spans="1:8" s="17" customFormat="1" ht="25" customHeight="1" x14ac:dyDescent="0.5">
      <c r="A21" s="16"/>
      <c r="B21" s="16"/>
      <c r="C21" s="16"/>
      <c r="D21" s="16"/>
      <c r="E21" s="16"/>
      <c r="F21" s="16"/>
      <c r="G21" s="16"/>
      <c r="H21" s="16"/>
    </row>
    <row r="22" spans="1:8" s="17" customFormat="1" ht="25" customHeight="1" x14ac:dyDescent="0.5">
      <c r="A22" s="16"/>
      <c r="B22" s="16"/>
      <c r="C22" s="16"/>
      <c r="D22" s="16"/>
      <c r="E22" s="16"/>
      <c r="F22" s="16"/>
      <c r="G22" s="16"/>
      <c r="H22" s="16"/>
    </row>
    <row r="23" spans="1:8" s="17" customFormat="1" ht="25" customHeight="1" x14ac:dyDescent="0.5">
      <c r="A23" s="16"/>
      <c r="B23" s="16"/>
      <c r="C23" s="16"/>
      <c r="D23" s="16"/>
      <c r="E23" s="16"/>
      <c r="F23" s="16"/>
      <c r="G23" s="16"/>
      <c r="H23" s="16"/>
    </row>
    <row r="24" spans="1:8" s="17" customFormat="1" ht="25" customHeight="1" x14ac:dyDescent="0.5">
      <c r="A24" s="16"/>
      <c r="B24" s="16"/>
      <c r="C24" s="16"/>
      <c r="D24" s="16"/>
      <c r="E24" s="16"/>
      <c r="F24" s="16"/>
      <c r="G24" s="16"/>
      <c r="H24" s="16"/>
    </row>
    <row r="25" spans="1:8" s="15" customFormat="1" ht="25" customHeight="1" x14ac:dyDescent="0.45">
      <c r="A25" s="14"/>
      <c r="B25" s="14"/>
      <c r="C25" s="14"/>
      <c r="D25" s="14"/>
      <c r="E25" s="14"/>
      <c r="F25" s="14"/>
      <c r="G25" s="14"/>
      <c r="H25" s="14"/>
    </row>
    <row r="26" spans="1:8" ht="25" customHeight="1" x14ac:dyDescent="0.35"/>
    <row r="27" spans="1:8" ht="25" customHeight="1" x14ac:dyDescent="0.35"/>
    <row r="28" spans="1:8" ht="25" customHeight="1" x14ac:dyDescent="0.35"/>
  </sheetData>
  <mergeCells count="9">
    <mergeCell ref="B2:H2"/>
    <mergeCell ref="H5:H6"/>
    <mergeCell ref="F5:F6"/>
    <mergeCell ref="G5:G6"/>
    <mergeCell ref="B12:C12"/>
    <mergeCell ref="B5:B6"/>
    <mergeCell ref="C5:C6"/>
    <mergeCell ref="E5:E6"/>
    <mergeCell ref="D5:D6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CCC67-06D3-42A5-B69F-E3CCF06A4230}">
  <sheetPr>
    <tabColor rgb="FF66FFCC"/>
  </sheetPr>
  <dimension ref="A2:L30"/>
  <sheetViews>
    <sheetView topLeftCell="B2" zoomScale="70" zoomScaleNormal="70" workbookViewId="0">
      <selection activeCell="D8" sqref="D8:G8"/>
    </sheetView>
  </sheetViews>
  <sheetFormatPr defaultColWidth="9.08984375" defaultRowHeight="14.5" x14ac:dyDescent="0.35"/>
  <cols>
    <col min="1" max="1" width="2.36328125" style="2" bestFit="1" customWidth="1"/>
    <col min="2" max="2" width="6.08984375" style="4" customWidth="1"/>
    <col min="3" max="3" width="46.81640625" style="2" customWidth="1"/>
    <col min="4" max="4" width="27.81640625" style="2" customWidth="1"/>
    <col min="5" max="5" width="20.6328125" style="2" customWidth="1"/>
    <col min="6" max="6" width="23" style="2" customWidth="1"/>
    <col min="7" max="7" width="24.36328125" style="2" customWidth="1"/>
    <col min="8" max="8" width="36.6328125" style="2" customWidth="1"/>
    <col min="9" max="9" width="9.08984375" style="1"/>
    <col min="10" max="10" width="33.81640625" style="1" customWidth="1"/>
    <col min="11" max="16384" width="9.08984375" style="1"/>
  </cols>
  <sheetData>
    <row r="2" spans="1:12" s="10" customFormat="1" ht="20.5" x14ac:dyDescent="0.45">
      <c r="A2" s="9"/>
      <c r="B2" s="68" t="s">
        <v>3</v>
      </c>
      <c r="C2" s="68"/>
      <c r="D2" s="68"/>
      <c r="E2" s="68"/>
      <c r="F2" s="68"/>
      <c r="G2" s="68"/>
      <c r="H2" s="68"/>
    </row>
    <row r="3" spans="1:12" s="10" customFormat="1" ht="18.5" x14ac:dyDescent="0.45">
      <c r="A3" s="9"/>
      <c r="B3" s="20"/>
      <c r="C3" s="20"/>
      <c r="D3" s="20"/>
      <c r="E3" s="20"/>
      <c r="F3" s="20"/>
      <c r="G3" s="20"/>
      <c r="H3" s="20"/>
    </row>
    <row r="4" spans="1:12" s="10" customFormat="1" ht="19" thickBot="1" x14ac:dyDescent="0.5">
      <c r="A4" s="9"/>
      <c r="B4" s="21"/>
      <c r="C4" s="36"/>
      <c r="D4" s="21"/>
      <c r="E4" s="21"/>
      <c r="F4" s="21"/>
      <c r="G4" s="21"/>
      <c r="H4" s="21"/>
    </row>
    <row r="5" spans="1:12" s="8" customFormat="1" ht="42" customHeight="1" x14ac:dyDescent="0.35">
      <c r="A5" s="12"/>
      <c r="B5" s="77" t="s">
        <v>6</v>
      </c>
      <c r="C5" s="79" t="s">
        <v>7</v>
      </c>
      <c r="D5" s="71" t="s">
        <v>4</v>
      </c>
      <c r="E5" s="71" t="s">
        <v>12</v>
      </c>
      <c r="F5" s="71" t="s">
        <v>1</v>
      </c>
      <c r="G5" s="73" t="s">
        <v>2</v>
      </c>
      <c r="H5" s="69" t="s">
        <v>5</v>
      </c>
    </row>
    <row r="6" spans="1:12" s="8" customFormat="1" ht="47.4" customHeight="1" thickBot="1" x14ac:dyDescent="0.4">
      <c r="A6" s="12"/>
      <c r="B6" s="78"/>
      <c r="C6" s="80"/>
      <c r="D6" s="72"/>
      <c r="E6" s="81"/>
      <c r="F6" s="72"/>
      <c r="G6" s="74"/>
      <c r="H6" s="70"/>
    </row>
    <row r="7" spans="1:12" s="11" customFormat="1" ht="28.25" customHeight="1" thickBot="1" x14ac:dyDescent="0.4">
      <c r="A7" s="13"/>
      <c r="B7" s="29">
        <v>1</v>
      </c>
      <c r="C7" s="30">
        <v>2</v>
      </c>
      <c r="D7" s="32">
        <v>3</v>
      </c>
      <c r="E7" s="31">
        <v>4</v>
      </c>
      <c r="F7" s="33">
        <v>5</v>
      </c>
      <c r="G7" s="49">
        <v>6</v>
      </c>
      <c r="H7" s="34">
        <v>7</v>
      </c>
      <c r="J7" s="23"/>
      <c r="K7" s="22"/>
      <c r="L7" s="22"/>
    </row>
    <row r="8" spans="1:12" s="11" customFormat="1" ht="28.25" customHeight="1" x14ac:dyDescent="0.35">
      <c r="A8" s="13"/>
      <c r="B8" s="37">
        <v>1</v>
      </c>
      <c r="C8" s="24" t="s">
        <v>13</v>
      </c>
      <c r="D8" s="25">
        <f>'[1]Realisasi TKDN Total Paket'!$H$11</f>
        <v>1088500000</v>
      </c>
      <c r="E8" s="38">
        <f>'[1]Realisasi TKDN Total Paket'!$F$11</f>
        <v>0.46200849793293525</v>
      </c>
      <c r="F8" s="25">
        <f>'[1]Realisasi TKDN Total Paket'!$I$11</f>
        <v>502896250</v>
      </c>
      <c r="G8" s="50">
        <f>'[1]Realisasi TKDN Total Paket'!$J$11</f>
        <v>585603750</v>
      </c>
      <c r="H8" s="55"/>
      <c r="J8" s="23"/>
      <c r="K8" s="22"/>
      <c r="L8" s="22"/>
    </row>
    <row r="9" spans="1:12" s="11" customFormat="1" ht="28.25" customHeight="1" x14ac:dyDescent="0.35">
      <c r="A9" s="13"/>
      <c r="B9" s="58">
        <v>2</v>
      </c>
      <c r="C9" s="41" t="s">
        <v>14</v>
      </c>
      <c r="D9" s="43"/>
      <c r="E9" s="42"/>
      <c r="F9" s="43"/>
      <c r="G9" s="51"/>
      <c r="H9" s="59"/>
      <c r="J9" s="23"/>
      <c r="K9" s="22"/>
      <c r="L9" s="22"/>
    </row>
    <row r="10" spans="1:12" s="27" customFormat="1" ht="28.25" customHeight="1" x14ac:dyDescent="0.35">
      <c r="A10" s="26"/>
      <c r="B10" s="40"/>
      <c r="C10" s="41"/>
      <c r="D10" s="43"/>
      <c r="E10" s="42"/>
      <c r="F10" s="43"/>
      <c r="G10" s="51"/>
      <c r="H10" s="56"/>
      <c r="J10" s="28"/>
    </row>
    <row r="11" spans="1:12" s="27" customFormat="1" ht="28.25" customHeight="1" x14ac:dyDescent="0.35">
      <c r="A11" s="26"/>
      <c r="B11" s="40"/>
      <c r="C11" s="41"/>
      <c r="D11" s="43"/>
      <c r="E11" s="42"/>
      <c r="F11" s="43"/>
      <c r="G11" s="51"/>
      <c r="H11" s="56"/>
      <c r="J11" s="28"/>
    </row>
    <row r="12" spans="1:12" s="27" customFormat="1" ht="28.25" customHeight="1" x14ac:dyDescent="0.35">
      <c r="A12" s="26"/>
      <c r="B12" s="40"/>
      <c r="C12" s="41"/>
      <c r="D12" s="43"/>
      <c r="E12" s="42"/>
      <c r="F12" s="43"/>
      <c r="G12" s="43"/>
      <c r="H12" s="56"/>
      <c r="J12" s="28"/>
    </row>
    <row r="13" spans="1:12" s="27" customFormat="1" ht="28.25" customHeight="1" thickBot="1" x14ac:dyDescent="0.4">
      <c r="A13" s="26"/>
      <c r="B13" s="44"/>
      <c r="C13" s="45"/>
      <c r="D13" s="39"/>
      <c r="E13" s="46"/>
      <c r="F13" s="54"/>
      <c r="G13" s="52"/>
      <c r="H13" s="57"/>
    </row>
    <row r="14" spans="1:12" s="11" customFormat="1" ht="28.25" customHeight="1" thickBot="1" x14ac:dyDescent="0.4">
      <c r="A14" s="13"/>
      <c r="B14" s="75" t="s">
        <v>0</v>
      </c>
      <c r="C14" s="76"/>
      <c r="D14" s="47">
        <f>SUM(D8:D13)</f>
        <v>1088500000</v>
      </c>
      <c r="E14" s="35">
        <f>F14/D14</f>
        <v>0.46200849793293525</v>
      </c>
      <c r="F14" s="47">
        <f>SUM(F8:F13)</f>
        <v>502896250</v>
      </c>
      <c r="G14" s="53">
        <f>SUM(G8:G13)</f>
        <v>585603750</v>
      </c>
      <c r="H14" s="48"/>
    </row>
    <row r="15" spans="1:12" x14ac:dyDescent="0.35">
      <c r="D15" s="3"/>
      <c r="F15" s="3"/>
    </row>
    <row r="16" spans="1:12" s="7" customFormat="1" ht="12" x14ac:dyDescent="0.3">
      <c r="A16" s="5"/>
      <c r="B16" s="6"/>
      <c r="C16" s="5"/>
      <c r="D16" s="5"/>
      <c r="E16" s="5"/>
      <c r="F16" s="5"/>
      <c r="G16" s="5"/>
      <c r="H16" s="5"/>
    </row>
    <row r="17" spans="1:8" s="19" customFormat="1" ht="25" customHeight="1" x14ac:dyDescent="0.5">
      <c r="A17" s="18"/>
      <c r="D17" s="18"/>
      <c r="E17" s="18"/>
      <c r="F17" s="18"/>
      <c r="G17" s="18"/>
      <c r="H17" s="18"/>
    </row>
    <row r="18" spans="1:8" s="19" customFormat="1" ht="25" customHeight="1" x14ac:dyDescent="0.5">
      <c r="A18" s="18"/>
      <c r="D18" s="18"/>
      <c r="E18" s="18"/>
      <c r="F18" s="18"/>
      <c r="G18" s="18"/>
      <c r="H18" s="18"/>
    </row>
    <row r="19" spans="1:8" s="19" customFormat="1" ht="25" customHeight="1" x14ac:dyDescent="0.5">
      <c r="A19" s="18"/>
      <c r="D19" s="18"/>
      <c r="E19" s="18"/>
      <c r="F19" s="18"/>
      <c r="G19" s="18"/>
      <c r="H19" s="18"/>
    </row>
    <row r="20" spans="1:8" s="17" customFormat="1" ht="25" customHeight="1" x14ac:dyDescent="0.5">
      <c r="A20" s="16"/>
      <c r="D20" s="16"/>
      <c r="E20" s="16"/>
      <c r="F20" s="16"/>
      <c r="G20" s="16"/>
      <c r="H20" s="16"/>
    </row>
    <row r="21" spans="1:8" s="17" customFormat="1" ht="25" customHeight="1" x14ac:dyDescent="0.5">
      <c r="A21" s="16"/>
      <c r="B21" s="16"/>
      <c r="C21" s="16"/>
      <c r="D21" s="16"/>
      <c r="E21" s="16"/>
      <c r="F21" s="16"/>
      <c r="G21" s="16"/>
      <c r="H21" s="16"/>
    </row>
    <row r="22" spans="1:8" s="17" customFormat="1" ht="25" customHeight="1" x14ac:dyDescent="0.5">
      <c r="A22" s="16"/>
      <c r="B22" s="16"/>
      <c r="C22" s="16"/>
      <c r="D22" s="16"/>
      <c r="E22" s="16"/>
      <c r="F22" s="16"/>
      <c r="G22" s="16"/>
      <c r="H22" s="16"/>
    </row>
    <row r="23" spans="1:8" s="17" customFormat="1" ht="25" customHeight="1" x14ac:dyDescent="0.5">
      <c r="A23" s="16"/>
      <c r="B23" s="16"/>
      <c r="C23" s="16"/>
      <c r="D23" s="16"/>
      <c r="E23" s="16"/>
      <c r="F23" s="16"/>
      <c r="G23" s="16"/>
      <c r="H23" s="16"/>
    </row>
    <row r="24" spans="1:8" s="17" customFormat="1" ht="25" customHeight="1" x14ac:dyDescent="0.5">
      <c r="A24" s="16"/>
      <c r="B24" s="16"/>
      <c r="C24" s="16"/>
      <c r="D24" s="16"/>
      <c r="E24" s="16"/>
      <c r="F24" s="16"/>
      <c r="G24" s="16"/>
      <c r="H24" s="16"/>
    </row>
    <row r="25" spans="1:8" s="17" customFormat="1" ht="25" customHeight="1" x14ac:dyDescent="0.5">
      <c r="A25" s="16"/>
      <c r="B25" s="16"/>
      <c r="C25" s="16"/>
      <c r="D25" s="16"/>
      <c r="E25" s="16"/>
      <c r="F25" s="16"/>
      <c r="G25" s="16"/>
      <c r="H25" s="16"/>
    </row>
    <row r="26" spans="1:8" s="17" customFormat="1" ht="25" customHeight="1" x14ac:dyDescent="0.5">
      <c r="A26" s="16"/>
      <c r="B26" s="16"/>
      <c r="C26" s="16"/>
      <c r="D26" s="16"/>
      <c r="E26" s="16"/>
      <c r="F26" s="16"/>
      <c r="G26" s="16"/>
      <c r="H26" s="16"/>
    </row>
    <row r="27" spans="1:8" s="15" customFormat="1" ht="25" customHeight="1" x14ac:dyDescent="0.45">
      <c r="A27" s="14"/>
      <c r="B27" s="14"/>
      <c r="C27" s="14"/>
      <c r="D27" s="14"/>
      <c r="E27" s="14"/>
      <c r="F27" s="14"/>
      <c r="G27" s="14"/>
      <c r="H27" s="14"/>
    </row>
    <row r="28" spans="1:8" ht="25" customHeight="1" x14ac:dyDescent="0.35"/>
    <row r="29" spans="1:8" ht="25" customHeight="1" x14ac:dyDescent="0.35"/>
    <row r="30" spans="1:8" ht="25" customHeight="1" x14ac:dyDescent="0.35"/>
  </sheetData>
  <mergeCells count="9">
    <mergeCell ref="B14:C14"/>
    <mergeCell ref="B2:H2"/>
    <mergeCell ref="B5:B6"/>
    <mergeCell ref="C5:C6"/>
    <mergeCell ref="D5:D6"/>
    <mergeCell ref="E5:E6"/>
    <mergeCell ref="F5:F6"/>
    <mergeCell ref="G5:G6"/>
    <mergeCell ref="H5:H6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C481E-E796-420F-AF6C-0334078495CD}">
  <sheetPr>
    <tabColor rgb="FF0070C0"/>
  </sheetPr>
  <dimension ref="A2:L28"/>
  <sheetViews>
    <sheetView topLeftCell="A4" zoomScaleNormal="100" workbookViewId="0">
      <selection activeCell="G9" sqref="G9"/>
    </sheetView>
  </sheetViews>
  <sheetFormatPr defaultColWidth="9.08984375" defaultRowHeight="14.5" x14ac:dyDescent="0.35"/>
  <cols>
    <col min="1" max="1" width="2.36328125" style="2" bestFit="1" customWidth="1"/>
    <col min="2" max="2" width="6.08984375" style="4" customWidth="1"/>
    <col min="3" max="3" width="46.81640625" style="2" customWidth="1"/>
    <col min="4" max="4" width="23" style="2" customWidth="1"/>
    <col min="5" max="5" width="20.6328125" style="2" customWidth="1"/>
    <col min="6" max="6" width="23" style="2" customWidth="1"/>
    <col min="7" max="7" width="21.36328125" style="2" customWidth="1"/>
    <col min="8" max="8" width="36.6328125" style="2" customWidth="1"/>
    <col min="9" max="9" width="9.08984375" style="1"/>
    <col min="10" max="10" width="33.81640625" style="1" customWidth="1"/>
    <col min="11" max="16384" width="9.08984375" style="1"/>
  </cols>
  <sheetData>
    <row r="2" spans="1:12" s="10" customFormat="1" ht="20.5" x14ac:dyDescent="0.45">
      <c r="A2" s="9"/>
      <c r="B2" s="68" t="s">
        <v>3</v>
      </c>
      <c r="C2" s="68"/>
      <c r="D2" s="68"/>
      <c r="E2" s="68"/>
      <c r="F2" s="68"/>
      <c r="G2" s="68"/>
      <c r="H2" s="68"/>
    </row>
    <row r="3" spans="1:12" s="10" customFormat="1" ht="18.5" x14ac:dyDescent="0.45">
      <c r="A3" s="9"/>
      <c r="B3" s="20"/>
      <c r="C3" s="20"/>
      <c r="D3" s="20"/>
      <c r="E3" s="20"/>
      <c r="F3" s="20"/>
      <c r="G3" s="20"/>
      <c r="H3" s="20"/>
    </row>
    <row r="4" spans="1:12" s="10" customFormat="1" ht="19" thickBot="1" x14ac:dyDescent="0.5">
      <c r="A4" s="9"/>
      <c r="B4" s="21"/>
      <c r="C4" s="36"/>
      <c r="D4" s="21"/>
      <c r="E4" s="21"/>
      <c r="F4" s="21"/>
      <c r="G4" s="21"/>
      <c r="H4" s="21"/>
    </row>
    <row r="5" spans="1:12" s="8" customFormat="1" ht="42" customHeight="1" x14ac:dyDescent="0.35">
      <c r="A5" s="12"/>
      <c r="B5" s="77" t="s">
        <v>6</v>
      </c>
      <c r="C5" s="79" t="s">
        <v>7</v>
      </c>
      <c r="D5" s="71" t="s">
        <v>4</v>
      </c>
      <c r="E5" s="71" t="s">
        <v>12</v>
      </c>
      <c r="F5" s="71" t="s">
        <v>1</v>
      </c>
      <c r="G5" s="73" t="s">
        <v>2</v>
      </c>
      <c r="H5" s="69" t="s">
        <v>5</v>
      </c>
    </row>
    <row r="6" spans="1:12" s="8" customFormat="1" ht="47.4" customHeight="1" thickBot="1" x14ac:dyDescent="0.4">
      <c r="A6" s="12"/>
      <c r="B6" s="78"/>
      <c r="C6" s="80"/>
      <c r="D6" s="72"/>
      <c r="E6" s="81"/>
      <c r="F6" s="72"/>
      <c r="G6" s="74"/>
      <c r="H6" s="70"/>
    </row>
    <row r="7" spans="1:12" s="11" customFormat="1" ht="28.25" customHeight="1" x14ac:dyDescent="0.35">
      <c r="A7" s="13"/>
      <c r="B7" s="29">
        <v>1</v>
      </c>
      <c r="C7" s="30">
        <v>2</v>
      </c>
      <c r="D7" s="32">
        <v>3</v>
      </c>
      <c r="E7" s="31">
        <v>4</v>
      </c>
      <c r="F7" s="33">
        <v>5</v>
      </c>
      <c r="G7" s="49">
        <v>6</v>
      </c>
      <c r="H7" s="34">
        <v>7</v>
      </c>
      <c r="J7" s="23"/>
      <c r="K7" s="22"/>
      <c r="L7" s="22"/>
    </row>
    <row r="8" spans="1:12" s="27" customFormat="1" ht="28.25" customHeight="1" x14ac:dyDescent="0.35">
      <c r="A8" s="26"/>
      <c r="B8" s="40">
        <v>1</v>
      </c>
      <c r="C8" s="41" t="s">
        <v>9</v>
      </c>
      <c r="D8" s="43">
        <f>'[2]FORM D.7'!$F$26</f>
        <v>453410105.23000002</v>
      </c>
      <c r="E8" s="42">
        <f>'[2]FORM D.7'!$H$26/100</f>
        <v>0.83347374242640893</v>
      </c>
      <c r="F8" s="43">
        <f>'[2]FORM D.7'!$D$26</f>
        <v>377905417.25999999</v>
      </c>
      <c r="G8" s="51">
        <f>'[2]FORM D.7'!$E$26</f>
        <v>75504687.969999999</v>
      </c>
      <c r="H8" s="56"/>
      <c r="J8" s="28"/>
    </row>
    <row r="9" spans="1:12" s="27" customFormat="1" ht="28.25" customHeight="1" x14ac:dyDescent="0.35">
      <c r="A9" s="26"/>
      <c r="B9" s="40"/>
      <c r="C9" s="41"/>
      <c r="D9" s="43"/>
      <c r="E9" s="42"/>
      <c r="F9" s="43"/>
      <c r="G9" s="51"/>
      <c r="H9" s="56"/>
      <c r="J9" s="28"/>
    </row>
    <row r="10" spans="1:12" s="27" customFormat="1" ht="28.25" customHeight="1" x14ac:dyDescent="0.35">
      <c r="A10" s="26"/>
      <c r="B10" s="40"/>
      <c r="C10" s="41"/>
      <c r="D10" s="43"/>
      <c r="E10" s="42"/>
      <c r="F10" s="43"/>
      <c r="G10" s="43"/>
      <c r="H10" s="56"/>
      <c r="J10" s="28"/>
    </row>
    <row r="11" spans="1:12" s="27" customFormat="1" ht="28.25" customHeight="1" thickBot="1" x14ac:dyDescent="0.4">
      <c r="A11" s="26"/>
      <c r="B11" s="44"/>
      <c r="C11" s="45"/>
      <c r="D11" s="39"/>
      <c r="E11" s="46"/>
      <c r="F11" s="54"/>
      <c r="G11" s="52"/>
      <c r="H11" s="57"/>
    </row>
    <row r="12" spans="1:12" s="11" customFormat="1" ht="28.25" customHeight="1" thickBot="1" x14ac:dyDescent="0.4">
      <c r="A12" s="13"/>
      <c r="B12" s="75" t="s">
        <v>0</v>
      </c>
      <c r="C12" s="76"/>
      <c r="D12" s="47">
        <f>SUM(D8:D11)</f>
        <v>453410105.23000002</v>
      </c>
      <c r="E12" s="35">
        <f>F12/D12</f>
        <v>0.83347374242640893</v>
      </c>
      <c r="F12" s="47">
        <f>SUM(F8:F11)</f>
        <v>377905417.25999999</v>
      </c>
      <c r="G12" s="53">
        <f>SUM(G8:G11)</f>
        <v>75504687.969999999</v>
      </c>
      <c r="H12" s="48"/>
    </row>
    <row r="13" spans="1:12" x14ac:dyDescent="0.35">
      <c r="D13" s="3"/>
      <c r="F13" s="3"/>
    </row>
    <row r="14" spans="1:12" s="7" customFormat="1" ht="12" x14ac:dyDescent="0.3">
      <c r="A14" s="5"/>
      <c r="B14" s="6"/>
      <c r="C14" s="5"/>
      <c r="D14" s="5"/>
      <c r="E14" s="5"/>
      <c r="F14" s="5"/>
      <c r="G14" s="5"/>
      <c r="H14" s="5"/>
    </row>
    <row r="15" spans="1:12" s="19" customFormat="1" ht="25" customHeight="1" x14ac:dyDescent="0.5">
      <c r="A15" s="18"/>
      <c r="D15" s="18"/>
      <c r="E15" s="18"/>
      <c r="F15" s="18"/>
      <c r="G15" s="18"/>
      <c r="H15" s="18"/>
    </row>
    <row r="16" spans="1:12" s="19" customFormat="1" ht="25" customHeight="1" x14ac:dyDescent="0.5">
      <c r="A16" s="18"/>
      <c r="D16" s="18"/>
      <c r="E16" s="18"/>
      <c r="F16" s="18"/>
      <c r="G16" s="18"/>
      <c r="H16" s="18"/>
    </row>
    <row r="17" spans="1:8" s="19" customFormat="1" ht="25" customHeight="1" x14ac:dyDescent="0.5">
      <c r="A17" s="18"/>
      <c r="D17" s="18"/>
      <c r="E17" s="18"/>
      <c r="F17" s="18"/>
      <c r="G17" s="18"/>
      <c r="H17" s="18"/>
    </row>
    <row r="18" spans="1:8" s="17" customFormat="1" ht="25" customHeight="1" x14ac:dyDescent="0.5">
      <c r="A18" s="16"/>
      <c r="D18" s="16"/>
      <c r="E18" s="16"/>
      <c r="F18" s="16"/>
      <c r="G18" s="16"/>
      <c r="H18" s="16"/>
    </row>
    <row r="19" spans="1:8" s="17" customFormat="1" ht="25" customHeight="1" x14ac:dyDescent="0.5">
      <c r="A19" s="16"/>
      <c r="B19" s="16"/>
      <c r="C19" s="16"/>
      <c r="D19" s="16"/>
      <c r="E19" s="16"/>
      <c r="F19" s="16"/>
      <c r="G19" s="16"/>
      <c r="H19" s="16"/>
    </row>
    <row r="20" spans="1:8" s="17" customFormat="1" ht="25" customHeight="1" x14ac:dyDescent="0.5">
      <c r="A20" s="16"/>
      <c r="B20" s="16"/>
      <c r="C20" s="16"/>
      <c r="D20" s="16"/>
      <c r="E20" s="16"/>
      <c r="F20" s="16"/>
      <c r="G20" s="16"/>
      <c r="H20" s="16"/>
    </row>
    <row r="21" spans="1:8" s="17" customFormat="1" ht="25" customHeight="1" x14ac:dyDescent="0.5">
      <c r="A21" s="16"/>
      <c r="B21" s="16"/>
      <c r="C21" s="16"/>
      <c r="D21" s="16"/>
      <c r="E21" s="16"/>
      <c r="F21" s="16"/>
      <c r="G21" s="16"/>
      <c r="H21" s="16"/>
    </row>
    <row r="22" spans="1:8" s="17" customFormat="1" ht="25" customHeight="1" x14ac:dyDescent="0.5">
      <c r="A22" s="16"/>
      <c r="B22" s="16"/>
      <c r="C22" s="16"/>
      <c r="D22" s="16"/>
      <c r="E22" s="16"/>
      <c r="F22" s="16"/>
      <c r="G22" s="16"/>
      <c r="H22" s="16"/>
    </row>
    <row r="23" spans="1:8" s="17" customFormat="1" ht="25" customHeight="1" x14ac:dyDescent="0.5">
      <c r="A23" s="16"/>
      <c r="B23" s="16"/>
      <c r="C23" s="16"/>
      <c r="D23" s="16"/>
      <c r="E23" s="16"/>
      <c r="F23" s="16"/>
      <c r="G23" s="16"/>
      <c r="H23" s="16"/>
    </row>
    <row r="24" spans="1:8" s="17" customFormat="1" ht="25" customHeight="1" x14ac:dyDescent="0.5">
      <c r="A24" s="16"/>
      <c r="B24" s="16"/>
      <c r="C24" s="16"/>
      <c r="D24" s="16"/>
      <c r="E24" s="16"/>
      <c r="F24" s="16"/>
      <c r="G24" s="16"/>
      <c r="H24" s="16"/>
    </row>
    <row r="25" spans="1:8" s="15" customFormat="1" ht="25" customHeight="1" x14ac:dyDescent="0.45">
      <c r="A25" s="14"/>
      <c r="B25" s="14"/>
      <c r="C25" s="14"/>
      <c r="D25" s="14"/>
      <c r="E25" s="14"/>
      <c r="F25" s="14"/>
      <c r="G25" s="14"/>
      <c r="H25" s="14"/>
    </row>
    <row r="26" spans="1:8" ht="25" customHeight="1" x14ac:dyDescent="0.35"/>
    <row r="27" spans="1:8" ht="25" customHeight="1" x14ac:dyDescent="0.35"/>
    <row r="28" spans="1:8" ht="25" customHeight="1" x14ac:dyDescent="0.35"/>
  </sheetData>
  <mergeCells count="9">
    <mergeCell ref="B12:C12"/>
    <mergeCell ref="B2:H2"/>
    <mergeCell ref="B5:B6"/>
    <mergeCell ref="C5:C6"/>
    <mergeCell ref="D5:D6"/>
    <mergeCell ref="E5:E6"/>
    <mergeCell ref="F5:F6"/>
    <mergeCell ref="G5:G6"/>
    <mergeCell ref="H5:H6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E95D1-8BE2-4569-B352-42F6AD6A14AA}">
  <sheetPr>
    <tabColor theme="8" tint="-0.499984740745262"/>
  </sheetPr>
  <dimension ref="A2:L28"/>
  <sheetViews>
    <sheetView topLeftCell="B1" zoomScale="70" zoomScaleNormal="70" workbookViewId="0">
      <selection activeCell="G10" sqref="G10"/>
    </sheetView>
  </sheetViews>
  <sheetFormatPr defaultColWidth="9.08984375" defaultRowHeight="14.5" x14ac:dyDescent="0.35"/>
  <cols>
    <col min="1" max="1" width="2.36328125" style="2" bestFit="1" customWidth="1"/>
    <col min="2" max="2" width="6.08984375" style="4" customWidth="1"/>
    <col min="3" max="3" width="46.81640625" style="2" customWidth="1"/>
    <col min="4" max="4" width="23" style="2" customWidth="1"/>
    <col min="5" max="5" width="20.6328125" style="2" customWidth="1"/>
    <col min="6" max="6" width="23" style="2" customWidth="1"/>
    <col min="7" max="7" width="21.36328125" style="2" customWidth="1"/>
    <col min="8" max="8" width="36.6328125" style="2" customWidth="1"/>
    <col min="9" max="9" width="9.08984375" style="1"/>
    <col min="10" max="10" width="33.81640625" style="1" customWidth="1"/>
    <col min="11" max="16384" width="9.08984375" style="1"/>
  </cols>
  <sheetData>
    <row r="2" spans="1:12" s="10" customFormat="1" ht="20.5" x14ac:dyDescent="0.45">
      <c r="A2" s="9"/>
      <c r="B2" s="68" t="s">
        <v>3</v>
      </c>
      <c r="C2" s="68"/>
      <c r="D2" s="68"/>
      <c r="E2" s="68"/>
      <c r="F2" s="68"/>
      <c r="G2" s="68"/>
      <c r="H2" s="68"/>
    </row>
    <row r="3" spans="1:12" s="10" customFormat="1" ht="18.5" x14ac:dyDescent="0.45">
      <c r="A3" s="9"/>
      <c r="B3" s="20"/>
      <c r="C3" s="20"/>
      <c r="D3" s="20"/>
      <c r="E3" s="20"/>
      <c r="F3" s="20"/>
      <c r="G3" s="20"/>
      <c r="H3" s="20"/>
    </row>
    <row r="4" spans="1:12" s="10" customFormat="1" ht="19" thickBot="1" x14ac:dyDescent="0.5">
      <c r="A4" s="9"/>
      <c r="B4" s="21"/>
      <c r="C4" s="36"/>
      <c r="D4" s="21"/>
      <c r="E4" s="21"/>
      <c r="F4" s="21"/>
      <c r="G4" s="21"/>
      <c r="H4" s="21"/>
    </row>
    <row r="5" spans="1:12" s="8" customFormat="1" ht="42" customHeight="1" x14ac:dyDescent="0.35">
      <c r="A5" s="12"/>
      <c r="B5" s="77" t="s">
        <v>6</v>
      </c>
      <c r="C5" s="79" t="s">
        <v>7</v>
      </c>
      <c r="D5" s="71" t="s">
        <v>4</v>
      </c>
      <c r="E5" s="71" t="s">
        <v>12</v>
      </c>
      <c r="F5" s="71" t="s">
        <v>1</v>
      </c>
      <c r="G5" s="73" t="s">
        <v>2</v>
      </c>
      <c r="H5" s="69" t="s">
        <v>5</v>
      </c>
    </row>
    <row r="6" spans="1:12" s="8" customFormat="1" ht="47.4" customHeight="1" thickBot="1" x14ac:dyDescent="0.4">
      <c r="A6" s="12"/>
      <c r="B6" s="78"/>
      <c r="C6" s="80"/>
      <c r="D6" s="72"/>
      <c r="E6" s="81"/>
      <c r="F6" s="72"/>
      <c r="G6" s="74"/>
      <c r="H6" s="70"/>
    </row>
    <row r="7" spans="1:12" s="11" customFormat="1" ht="28.25" customHeight="1" x14ac:dyDescent="0.35">
      <c r="A7" s="13"/>
      <c r="B7" s="29">
        <v>1</v>
      </c>
      <c r="C7" s="30">
        <v>2</v>
      </c>
      <c r="D7" s="32">
        <v>3</v>
      </c>
      <c r="E7" s="31">
        <v>4</v>
      </c>
      <c r="F7" s="33">
        <v>5</v>
      </c>
      <c r="G7" s="49">
        <v>6</v>
      </c>
      <c r="H7" s="34">
        <v>7</v>
      </c>
      <c r="J7" s="23"/>
      <c r="K7" s="22"/>
      <c r="L7" s="22"/>
    </row>
    <row r="8" spans="1:12" s="27" customFormat="1" ht="28.25" customHeight="1" x14ac:dyDescent="0.35">
      <c r="A8" s="26"/>
      <c r="B8" s="40">
        <v>1</v>
      </c>
      <c r="C8" s="41" t="s">
        <v>15</v>
      </c>
      <c r="D8" s="43">
        <f>'[3]FORM D.7'!$F$26</f>
        <v>524297400</v>
      </c>
      <c r="E8" s="42">
        <f>'[3]FORM D.7'!$H$26/100</f>
        <v>0.97670057490271744</v>
      </c>
      <c r="F8" s="43">
        <f>'[3]FORM D.7'!$D$26</f>
        <v>512081572</v>
      </c>
      <c r="G8" s="51">
        <f>'[3]FORM D.7'!$E$26</f>
        <v>12215828</v>
      </c>
      <c r="H8" s="56"/>
      <c r="J8" s="28"/>
    </row>
    <row r="9" spans="1:12" s="27" customFormat="1" ht="28.25" customHeight="1" x14ac:dyDescent="0.35">
      <c r="A9" s="26"/>
      <c r="B9" s="40">
        <v>2</v>
      </c>
      <c r="C9" s="41" t="s">
        <v>16</v>
      </c>
      <c r="D9" s="43">
        <f>'[4]pembuatan dokuen (2)'!$H$53</f>
        <v>135128684</v>
      </c>
      <c r="E9" s="42">
        <f>'[4]pembuatan dokuen (2)'!$L$57</f>
        <v>0.99672164349650594</v>
      </c>
      <c r="F9" s="43">
        <f>'[4]pembuatan dokuen (2)'!$K$53</f>
        <v>134685684</v>
      </c>
      <c r="G9" s="43">
        <f>'[4]pembuatan dokuen (2)'!$L$53</f>
        <v>443000</v>
      </c>
      <c r="H9" s="56"/>
      <c r="J9" s="28"/>
    </row>
    <row r="10" spans="1:12" s="27" customFormat="1" ht="28.25" customHeight="1" x14ac:dyDescent="0.35">
      <c r="A10" s="26"/>
      <c r="B10" s="44"/>
      <c r="C10" s="45"/>
      <c r="D10" s="39"/>
      <c r="E10" s="46"/>
      <c r="F10" s="60"/>
      <c r="G10" s="52"/>
      <c r="H10" s="57"/>
    </row>
    <row r="11" spans="1:12" s="27" customFormat="1" ht="28.25" customHeight="1" thickBot="1" x14ac:dyDescent="0.4">
      <c r="A11" s="26"/>
      <c r="B11" s="62"/>
      <c r="C11" s="63"/>
      <c r="D11" s="54"/>
      <c r="E11" s="64"/>
      <c r="F11" s="54"/>
      <c r="G11" s="65"/>
      <c r="H11" s="66"/>
    </row>
    <row r="12" spans="1:12" s="11" customFormat="1" ht="28.25" customHeight="1" thickBot="1" x14ac:dyDescent="0.4">
      <c r="A12" s="13"/>
      <c r="B12" s="75" t="s">
        <v>0</v>
      </c>
      <c r="C12" s="76"/>
      <c r="D12" s="47">
        <f>SUM(D8:D11)</f>
        <v>659426084</v>
      </c>
      <c r="E12" s="35">
        <f>F12/D12</f>
        <v>0.98080326467643941</v>
      </c>
      <c r="F12" s="47">
        <f>SUM(F8:F11)</f>
        <v>646767256</v>
      </c>
      <c r="G12" s="53">
        <f>SUM(G8:G11)</f>
        <v>12658828</v>
      </c>
      <c r="H12" s="48"/>
    </row>
    <row r="13" spans="1:12" x14ac:dyDescent="0.35">
      <c r="D13" s="3"/>
      <c r="F13" s="3"/>
    </row>
    <row r="14" spans="1:12" s="7" customFormat="1" ht="12" x14ac:dyDescent="0.3">
      <c r="A14" s="5"/>
      <c r="B14" s="6"/>
      <c r="C14" s="5"/>
      <c r="D14" s="5"/>
      <c r="E14" s="5"/>
      <c r="F14" s="5"/>
      <c r="G14" s="5"/>
      <c r="H14" s="5"/>
    </row>
    <row r="15" spans="1:12" s="19" customFormat="1" ht="25" customHeight="1" x14ac:dyDescent="0.5">
      <c r="A15" s="18"/>
      <c r="D15" s="18"/>
      <c r="E15" s="18"/>
      <c r="F15" s="18"/>
      <c r="G15" s="18"/>
      <c r="H15" s="18"/>
    </row>
    <row r="16" spans="1:12" s="19" customFormat="1" ht="25" customHeight="1" x14ac:dyDescent="0.5">
      <c r="A16" s="18"/>
      <c r="D16" s="18"/>
      <c r="E16" s="18"/>
      <c r="F16" s="18"/>
      <c r="G16" s="18"/>
      <c r="H16" s="18"/>
    </row>
    <row r="17" spans="1:8" s="19" customFormat="1" ht="25" customHeight="1" x14ac:dyDescent="0.5">
      <c r="A17" s="18"/>
      <c r="D17" s="18"/>
      <c r="E17" s="18"/>
      <c r="F17" s="18"/>
      <c r="G17" s="18"/>
      <c r="H17" s="18"/>
    </row>
    <row r="18" spans="1:8" s="17" customFormat="1" ht="25" customHeight="1" x14ac:dyDescent="0.5">
      <c r="A18" s="16"/>
      <c r="D18" s="16"/>
      <c r="E18" s="16"/>
      <c r="F18" s="16"/>
      <c r="G18" s="16"/>
      <c r="H18" s="16"/>
    </row>
    <row r="19" spans="1:8" s="17" customFormat="1" ht="25" customHeight="1" x14ac:dyDescent="0.5">
      <c r="A19" s="16"/>
      <c r="B19" s="16"/>
      <c r="C19" s="16"/>
      <c r="D19" s="16"/>
      <c r="E19" s="16"/>
      <c r="F19" s="16"/>
      <c r="G19" s="16"/>
      <c r="H19" s="16"/>
    </row>
    <row r="20" spans="1:8" s="17" customFormat="1" ht="25" customHeight="1" x14ac:dyDescent="0.5">
      <c r="A20" s="16"/>
      <c r="B20" s="16"/>
      <c r="C20" s="16"/>
      <c r="D20" s="16"/>
      <c r="E20" s="16"/>
      <c r="F20" s="16"/>
      <c r="G20" s="16"/>
      <c r="H20" s="16"/>
    </row>
    <row r="21" spans="1:8" s="17" customFormat="1" ht="25" customHeight="1" x14ac:dyDescent="0.5">
      <c r="A21" s="16"/>
      <c r="B21" s="16"/>
      <c r="C21" s="16"/>
      <c r="D21" s="16"/>
      <c r="E21" s="16"/>
      <c r="F21" s="16"/>
      <c r="G21" s="16"/>
      <c r="H21" s="16"/>
    </row>
    <row r="22" spans="1:8" s="17" customFormat="1" ht="25" customHeight="1" x14ac:dyDescent="0.5">
      <c r="A22" s="16"/>
      <c r="B22" s="16"/>
      <c r="C22" s="16"/>
      <c r="D22" s="16"/>
      <c r="E22" s="16"/>
      <c r="F22" s="16"/>
      <c r="G22" s="16"/>
      <c r="H22" s="16"/>
    </row>
    <row r="23" spans="1:8" s="17" customFormat="1" ht="25" customHeight="1" x14ac:dyDescent="0.5">
      <c r="A23" s="16"/>
      <c r="B23" s="16"/>
      <c r="C23" s="16"/>
      <c r="D23" s="16"/>
      <c r="E23" s="16"/>
      <c r="F23" s="16"/>
      <c r="G23" s="16"/>
      <c r="H23" s="16"/>
    </row>
    <row r="24" spans="1:8" s="17" customFormat="1" ht="25" customHeight="1" x14ac:dyDescent="0.5">
      <c r="A24" s="16"/>
      <c r="B24" s="16"/>
      <c r="C24" s="16"/>
      <c r="D24" s="16"/>
      <c r="E24" s="16"/>
      <c r="F24" s="16"/>
      <c r="G24" s="16"/>
      <c r="H24" s="16"/>
    </row>
    <row r="25" spans="1:8" s="15" customFormat="1" ht="25" customHeight="1" x14ac:dyDescent="0.45">
      <c r="A25" s="14"/>
      <c r="B25" s="14"/>
      <c r="C25" s="14"/>
      <c r="D25" s="14"/>
      <c r="E25" s="14"/>
      <c r="F25" s="14"/>
      <c r="G25" s="14"/>
      <c r="H25" s="14"/>
    </row>
    <row r="26" spans="1:8" ht="25" customHeight="1" x14ac:dyDescent="0.35"/>
    <row r="27" spans="1:8" ht="25" customHeight="1" x14ac:dyDescent="0.35"/>
    <row r="28" spans="1:8" ht="25" customHeight="1" x14ac:dyDescent="0.35"/>
  </sheetData>
  <mergeCells count="9">
    <mergeCell ref="B12:C12"/>
    <mergeCell ref="B2:H2"/>
    <mergeCell ref="B5:B6"/>
    <mergeCell ref="C5:C6"/>
    <mergeCell ref="D5:D6"/>
    <mergeCell ref="E5:E6"/>
    <mergeCell ref="F5:F6"/>
    <mergeCell ref="G5:G6"/>
    <mergeCell ref="H5:H6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25CA7-F0F8-4C3A-9CD4-D1CF0191BC5D}">
  <sheetPr>
    <tabColor rgb="FFFF0000"/>
  </sheetPr>
  <dimension ref="A2:L30"/>
  <sheetViews>
    <sheetView topLeftCell="A7" zoomScaleNormal="100" workbookViewId="0">
      <selection activeCell="G9" sqref="G9"/>
    </sheetView>
  </sheetViews>
  <sheetFormatPr defaultColWidth="9.08984375" defaultRowHeight="14.5" x14ac:dyDescent="0.35"/>
  <cols>
    <col min="1" max="1" width="2.36328125" style="2" bestFit="1" customWidth="1"/>
    <col min="2" max="2" width="6.08984375" style="4" customWidth="1"/>
    <col min="3" max="3" width="46.81640625" style="2" customWidth="1"/>
    <col min="4" max="4" width="23" style="2" customWidth="1"/>
    <col min="5" max="5" width="20.6328125" style="2" customWidth="1"/>
    <col min="6" max="6" width="23" style="2" customWidth="1"/>
    <col min="7" max="7" width="21.36328125" style="2" customWidth="1"/>
    <col min="8" max="8" width="36.6328125" style="2" customWidth="1"/>
    <col min="9" max="9" width="9.08984375" style="1"/>
    <col min="10" max="10" width="33.81640625" style="1" customWidth="1"/>
    <col min="11" max="16384" width="9.08984375" style="1"/>
  </cols>
  <sheetData>
    <row r="2" spans="1:12" s="10" customFormat="1" ht="20.5" x14ac:dyDescent="0.45">
      <c r="A2" s="9"/>
      <c r="B2" s="68" t="s">
        <v>3</v>
      </c>
      <c r="C2" s="68"/>
      <c r="D2" s="68"/>
      <c r="E2" s="68"/>
      <c r="F2" s="68"/>
      <c r="G2" s="68"/>
      <c r="H2" s="68"/>
    </row>
    <row r="3" spans="1:12" s="10" customFormat="1" ht="18.5" x14ac:dyDescent="0.45">
      <c r="A3" s="9"/>
      <c r="B3" s="20"/>
      <c r="C3" s="20"/>
      <c r="D3" s="20"/>
      <c r="E3" s="20"/>
      <c r="F3" s="20"/>
      <c r="G3" s="20"/>
      <c r="H3" s="20"/>
    </row>
    <row r="4" spans="1:12" s="10" customFormat="1" ht="19" thickBot="1" x14ac:dyDescent="0.5">
      <c r="A4" s="9"/>
      <c r="B4" s="21"/>
      <c r="C4" s="36"/>
      <c r="D4" s="21"/>
      <c r="E4" s="21"/>
      <c r="F4" s="21"/>
      <c r="G4" s="21"/>
      <c r="H4" s="21"/>
    </row>
    <row r="5" spans="1:12" s="8" customFormat="1" ht="42" customHeight="1" x14ac:dyDescent="0.35">
      <c r="A5" s="12"/>
      <c r="B5" s="77" t="s">
        <v>6</v>
      </c>
      <c r="C5" s="79" t="s">
        <v>7</v>
      </c>
      <c r="D5" s="71" t="s">
        <v>4</v>
      </c>
      <c r="E5" s="71" t="s">
        <v>12</v>
      </c>
      <c r="F5" s="71" t="s">
        <v>1</v>
      </c>
      <c r="G5" s="73" t="s">
        <v>2</v>
      </c>
      <c r="H5" s="69" t="s">
        <v>5</v>
      </c>
    </row>
    <row r="6" spans="1:12" s="8" customFormat="1" ht="47.4" customHeight="1" thickBot="1" x14ac:dyDescent="0.4">
      <c r="A6" s="12"/>
      <c r="B6" s="78"/>
      <c r="C6" s="80"/>
      <c r="D6" s="72"/>
      <c r="E6" s="81"/>
      <c r="F6" s="72"/>
      <c r="G6" s="74"/>
      <c r="H6" s="70"/>
    </row>
    <row r="7" spans="1:12" s="11" customFormat="1" ht="28.25" customHeight="1" thickBot="1" x14ac:dyDescent="0.4">
      <c r="A7" s="13"/>
      <c r="B7" s="61">
        <v>1</v>
      </c>
      <c r="C7" s="30">
        <v>2</v>
      </c>
      <c r="D7" s="33">
        <v>3</v>
      </c>
      <c r="E7" s="30">
        <v>4</v>
      </c>
      <c r="F7" s="33">
        <v>5</v>
      </c>
      <c r="G7" s="49">
        <v>6</v>
      </c>
      <c r="H7" s="34">
        <v>7</v>
      </c>
      <c r="J7" s="23"/>
      <c r="K7" s="22"/>
      <c r="L7" s="22"/>
    </row>
    <row r="8" spans="1:12" s="11" customFormat="1" ht="28.25" customHeight="1" x14ac:dyDescent="0.35">
      <c r="A8" s="13"/>
      <c r="B8" s="37">
        <v>1</v>
      </c>
      <c r="C8" s="24" t="s">
        <v>11</v>
      </c>
      <c r="D8" s="25">
        <f>'[5]Rekap TKDN'!$F$19</f>
        <v>3877279278.225647</v>
      </c>
      <c r="E8" s="38">
        <f>'[5]Rekap TKDN'!$H$19</f>
        <v>0.57209901967402454</v>
      </c>
      <c r="F8" s="25">
        <f>'[5]Rekap TKDN'!$D$19</f>
        <v>2218187674.0753021</v>
      </c>
      <c r="G8" s="50">
        <f>'[5]Rekap TKDN'!$E$19</f>
        <v>1659091604.1503446</v>
      </c>
      <c r="H8" s="55"/>
      <c r="J8" s="23"/>
      <c r="K8" s="22"/>
      <c r="L8" s="22"/>
    </row>
    <row r="9" spans="1:12" s="11" customFormat="1" ht="28.25" customHeight="1" x14ac:dyDescent="0.35">
      <c r="A9" s="13"/>
      <c r="B9" s="58"/>
      <c r="C9" s="41"/>
      <c r="D9" s="43"/>
      <c r="E9" s="42"/>
      <c r="F9" s="43"/>
      <c r="G9" s="51"/>
      <c r="H9" s="59"/>
      <c r="J9" s="23"/>
      <c r="K9" s="22"/>
      <c r="L9" s="22"/>
    </row>
    <row r="10" spans="1:12" s="27" customFormat="1" ht="28.25" customHeight="1" x14ac:dyDescent="0.35">
      <c r="A10" s="26"/>
      <c r="B10" s="40"/>
      <c r="C10" s="41"/>
      <c r="D10" s="43"/>
      <c r="E10" s="42"/>
      <c r="F10" s="43"/>
      <c r="G10" s="51"/>
      <c r="H10" s="56"/>
      <c r="J10" s="28"/>
    </row>
    <row r="11" spans="1:12" s="27" customFormat="1" ht="28.25" customHeight="1" x14ac:dyDescent="0.35">
      <c r="A11" s="26"/>
      <c r="B11" s="40"/>
      <c r="C11" s="41"/>
      <c r="D11" s="43"/>
      <c r="E11" s="42"/>
      <c r="F11" s="43"/>
      <c r="G11" s="51"/>
      <c r="H11" s="56"/>
      <c r="J11" s="28"/>
    </row>
    <row r="12" spans="1:12" s="27" customFormat="1" ht="28.25" customHeight="1" x14ac:dyDescent="0.35">
      <c r="A12" s="26"/>
      <c r="B12" s="40"/>
      <c r="C12" s="41"/>
      <c r="D12" s="43"/>
      <c r="E12" s="42"/>
      <c r="F12" s="43"/>
      <c r="G12" s="51"/>
      <c r="H12" s="56"/>
      <c r="J12" s="28"/>
    </row>
    <row r="13" spans="1:12" s="27" customFormat="1" ht="28.25" customHeight="1" thickBot="1" x14ac:dyDescent="0.4">
      <c r="A13" s="26"/>
      <c r="B13" s="44"/>
      <c r="C13" s="41"/>
      <c r="D13" s="43"/>
      <c r="E13" s="42"/>
      <c r="F13" s="43"/>
      <c r="G13" s="43"/>
      <c r="H13" s="57"/>
    </row>
    <row r="14" spans="1:12" s="11" customFormat="1" ht="28.25" customHeight="1" thickBot="1" x14ac:dyDescent="0.4">
      <c r="A14" s="13"/>
      <c r="B14" s="75" t="s">
        <v>0</v>
      </c>
      <c r="C14" s="82"/>
      <c r="D14" s="47">
        <f>SUM(D8:D13)</f>
        <v>3877279278.225647</v>
      </c>
      <c r="E14" s="35">
        <f>F14/D14</f>
        <v>0.57209901967402454</v>
      </c>
      <c r="F14" s="47">
        <f>SUM(F8:F13)</f>
        <v>2218187674.0753021</v>
      </c>
      <c r="G14" s="47">
        <f>SUM(G8:G13)</f>
        <v>1659091604.1503446</v>
      </c>
      <c r="H14" s="48"/>
    </row>
    <row r="15" spans="1:12" x14ac:dyDescent="0.35">
      <c r="D15" s="3"/>
      <c r="F15" s="3"/>
    </row>
    <row r="16" spans="1:12" s="7" customFormat="1" ht="12" x14ac:dyDescent="0.3">
      <c r="A16" s="5"/>
      <c r="B16" s="6"/>
      <c r="C16" s="5"/>
      <c r="D16" s="5"/>
      <c r="E16" s="5"/>
      <c r="F16" s="5"/>
      <c r="G16" s="5"/>
      <c r="H16" s="5"/>
    </row>
    <row r="17" spans="1:8" s="19" customFormat="1" ht="25" customHeight="1" x14ac:dyDescent="0.5">
      <c r="A17" s="18"/>
      <c r="D17" s="18"/>
      <c r="E17" s="18"/>
      <c r="F17" s="18"/>
      <c r="G17" s="18"/>
      <c r="H17" s="18"/>
    </row>
    <row r="18" spans="1:8" s="19" customFormat="1" ht="25" customHeight="1" x14ac:dyDescent="0.5">
      <c r="A18" s="18"/>
      <c r="D18" s="18"/>
      <c r="E18" s="18"/>
      <c r="F18" s="18"/>
      <c r="G18" s="18"/>
      <c r="H18" s="18"/>
    </row>
    <row r="19" spans="1:8" s="19" customFormat="1" ht="25" customHeight="1" x14ac:dyDescent="0.5">
      <c r="A19" s="18"/>
      <c r="D19" s="18"/>
      <c r="E19" s="18"/>
      <c r="F19" s="18"/>
      <c r="G19" s="18"/>
      <c r="H19" s="18"/>
    </row>
    <row r="20" spans="1:8" s="17" customFormat="1" ht="25" customHeight="1" x14ac:dyDescent="0.5">
      <c r="A20" s="16"/>
      <c r="D20" s="16"/>
      <c r="E20" s="16"/>
      <c r="F20" s="16"/>
      <c r="G20" s="16"/>
      <c r="H20" s="16"/>
    </row>
    <row r="21" spans="1:8" s="17" customFormat="1" ht="25" customHeight="1" x14ac:dyDescent="0.5">
      <c r="A21" s="16"/>
      <c r="B21" s="16"/>
      <c r="C21" s="16"/>
      <c r="D21" s="16"/>
      <c r="E21" s="16"/>
      <c r="F21" s="16"/>
      <c r="G21" s="16"/>
      <c r="H21" s="16"/>
    </row>
    <row r="22" spans="1:8" s="17" customFormat="1" ht="25" customHeight="1" x14ac:dyDescent="0.5">
      <c r="A22" s="16"/>
      <c r="B22" s="16"/>
      <c r="C22" s="16"/>
      <c r="D22" s="16"/>
      <c r="E22" s="16"/>
      <c r="F22" s="16"/>
      <c r="G22" s="16"/>
      <c r="H22" s="16"/>
    </row>
    <row r="23" spans="1:8" s="17" customFormat="1" ht="25" customHeight="1" x14ac:dyDescent="0.5">
      <c r="A23" s="16"/>
      <c r="B23" s="16"/>
      <c r="C23" s="16"/>
      <c r="D23" s="16"/>
      <c r="E23" s="16"/>
      <c r="F23" s="16"/>
      <c r="G23" s="16"/>
      <c r="H23" s="16"/>
    </row>
    <row r="24" spans="1:8" s="17" customFormat="1" ht="25" customHeight="1" x14ac:dyDescent="0.5">
      <c r="A24" s="16"/>
      <c r="B24" s="16"/>
      <c r="C24" s="16"/>
      <c r="D24" s="16"/>
      <c r="E24" s="16"/>
      <c r="F24" s="16"/>
      <c r="G24" s="16"/>
      <c r="H24" s="16"/>
    </row>
    <row r="25" spans="1:8" s="17" customFormat="1" ht="25" customHeight="1" x14ac:dyDescent="0.5">
      <c r="A25" s="16"/>
      <c r="B25" s="16"/>
      <c r="C25" s="16"/>
      <c r="D25" s="16"/>
      <c r="E25" s="16"/>
      <c r="F25" s="16"/>
      <c r="G25" s="16"/>
      <c r="H25" s="16"/>
    </row>
    <row r="26" spans="1:8" s="17" customFormat="1" ht="25" customHeight="1" x14ac:dyDescent="0.5">
      <c r="A26" s="16"/>
      <c r="B26" s="16"/>
      <c r="C26" s="16"/>
      <c r="D26" s="16"/>
      <c r="E26" s="16"/>
      <c r="F26" s="16"/>
      <c r="G26" s="16"/>
      <c r="H26" s="16"/>
    </row>
    <row r="27" spans="1:8" s="15" customFormat="1" ht="25" customHeight="1" x14ac:dyDescent="0.45">
      <c r="A27" s="14"/>
      <c r="B27" s="14"/>
      <c r="C27" s="14"/>
      <c r="D27" s="14"/>
      <c r="E27" s="14"/>
      <c r="F27" s="14"/>
      <c r="G27" s="14"/>
      <c r="H27" s="14"/>
    </row>
    <row r="28" spans="1:8" ht="25" customHeight="1" x14ac:dyDescent="0.35"/>
    <row r="29" spans="1:8" ht="25" customHeight="1" x14ac:dyDescent="0.35"/>
    <row r="30" spans="1:8" ht="25" customHeight="1" x14ac:dyDescent="0.35"/>
  </sheetData>
  <mergeCells count="9">
    <mergeCell ref="B14:C14"/>
    <mergeCell ref="B2:H2"/>
    <mergeCell ref="B5:B6"/>
    <mergeCell ref="C5:C6"/>
    <mergeCell ref="D5:D6"/>
    <mergeCell ref="E5:E6"/>
    <mergeCell ref="F5:F6"/>
    <mergeCell ref="G5:G6"/>
    <mergeCell ref="H5:H6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Target TKDN Total Paket</vt:lpstr>
      <vt:lpstr>Pengadaan Barang</vt:lpstr>
      <vt:lpstr>Jasa Lainnya</vt:lpstr>
      <vt:lpstr>Jasa Konsultansi</vt:lpstr>
      <vt:lpstr>Pekerjaan Konstruksi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PUSDIK Industri-01</dc:creator>
  <cp:lastModifiedBy>ASUS</cp:lastModifiedBy>
  <cp:lastPrinted>2023-04-11T22:11:56Z</cp:lastPrinted>
  <dcterms:created xsi:type="dcterms:W3CDTF">2016-08-09T05:30:14Z</dcterms:created>
  <dcterms:modified xsi:type="dcterms:W3CDTF">2024-04-18T07:41:03Z</dcterms:modified>
</cp:coreProperties>
</file>